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рковаЕС\Downloads\"/>
    </mc:Choice>
  </mc:AlternateContent>
  <bookViews>
    <workbookView xWindow="120" yWindow="120" windowWidth="28695" windowHeight="12525" activeTab="2"/>
  </bookViews>
  <sheets>
    <sheet name="перечень" sheetId="1" r:id="rId1"/>
    <sheet name="соответствие" sheetId="2" r:id="rId2"/>
    <sheet name="востребованность" sheetId="3" r:id="rId3"/>
  </sheets>
  <definedNames>
    <definedName name="_xlnm.Print_Area" localSheetId="0">перечень!$A$1:$J$12</definedName>
  </definedNames>
  <calcPr calcId="162913"/>
</workbook>
</file>

<file path=xl/calcChain.xml><?xml version="1.0" encoding="utf-8"?>
<calcChain xmlns="http://schemas.openxmlformats.org/spreadsheetml/2006/main">
  <c r="AD14" i="3" l="1"/>
  <c r="AE14" i="3"/>
  <c r="M9" i="3"/>
  <c r="AE9" i="3" s="1"/>
  <c r="U9" i="3"/>
  <c r="AD9" i="3" s="1"/>
  <c r="L9" i="3"/>
  <c r="AC14" i="3"/>
  <c r="AC9" i="3"/>
  <c r="AB14" i="3"/>
  <c r="AB9" i="3"/>
  <c r="X14" i="3"/>
  <c r="Y14" i="3"/>
  <c r="Z14" i="3"/>
  <c r="AA14" i="3"/>
  <c r="W14" i="3"/>
  <c r="X9" i="3"/>
  <c r="Y9" i="3"/>
  <c r="Z9" i="3"/>
  <c r="AA9" i="3"/>
  <c r="W9" i="3"/>
</calcChain>
</file>

<file path=xl/comments1.xml><?xml version="1.0" encoding="utf-8"?>
<comments xmlns="http://schemas.openxmlformats.org/spreadsheetml/2006/main">
  <authors>
    <author>Азм</author>
    <author>Бухгалтер</author>
  </authors>
  <commentList>
    <comment ref="AG5" authorId="0" shapeId="0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информация ИФНС  № 30 от 06.08.2024 № 11-09/014903@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данные отчетв  формы № 5-МН</t>
        </r>
      </text>
    </comment>
    <comment ref="N14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 человек без суммы либо меньше 100 руб.</t>
        </r>
      </text>
    </comment>
  </commentList>
</comments>
</file>

<file path=xl/sharedStrings.xml><?xml version="1.0" encoding="utf-8"?>
<sst xmlns="http://schemas.openxmlformats.org/spreadsheetml/2006/main" count="133" uniqueCount="73">
  <si>
    <t>№ п/п</t>
  </si>
  <si>
    <t>наименование структурного элемента муниципальной программы / документа стратегического планирования/программы комплексного развития инфраструктуры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</si>
  <si>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</si>
  <si>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земельный налог</t>
  </si>
  <si>
    <t>физические лица</t>
  </si>
  <si>
    <t xml:space="preserve">социальная </t>
  </si>
  <si>
    <t>1</t>
  </si>
  <si>
    <t>2</t>
  </si>
  <si>
    <t>налог на имущество физических лиц</t>
  </si>
  <si>
    <t>Приложение  № 1</t>
  </si>
  <si>
    <t>3</t>
  </si>
  <si>
    <t>реквизиты муниципального правового акта, которым устанавливается  налоговая льгота</t>
  </si>
  <si>
    <t>целевая категория налогоплательщиков  для которых предусмотрена налоговая льгота</t>
  </si>
  <si>
    <t>физические лица, юридические лица</t>
  </si>
  <si>
    <t>к Порядку формирования перечня налоговых расходов и оценки налоговых расходов Мяконьского  сельского поселения Октябрьского муниципального района</t>
  </si>
  <si>
    <t>Полное  наименование налогового расхода Мяконьского сельского поселения</t>
  </si>
  <si>
    <t>целевая категория налогового расхода Мяконьского  сельского поселения</t>
  </si>
  <si>
    <t>куратор налогового расхода      Мяконьского   сельского поселения</t>
  </si>
  <si>
    <t>снижение ставки  земельного налога на 0,18 %  в отношении земельных участков расположенных на территории Мяконьского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- занятых жилищным фондом и объектами инженерной инфраструктуры жилищно-коммунального комплекса,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</t>
  </si>
  <si>
    <t>Решение  Совета депутатов Мяконьского  сельского поселения от  04.10.2017 г. № 69  " Об установлении на территории Мяконьского сельского поселения земельного налога"</t>
  </si>
  <si>
    <t>администрация Мяконьского    сельского поселения</t>
  </si>
  <si>
    <t>освобождение от уплаты налога  на имущество физических лиц   семей, имеющих детей-инвалидов</t>
  </si>
  <si>
    <t>Решение Совета депутатов  Мяконьского  сельского поселения от 05.11.2015 г. № 10  " О введении налога на имущество физических лиц"</t>
  </si>
  <si>
    <t>Краткое наименование налогового расхода  Мяконьского сельского поселения</t>
  </si>
  <si>
    <t>стимулирующая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</si>
  <si>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</si>
  <si>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Цель муниципальной программы/ документа стратегического планирования или программы развития инфраструктуры, его структурного элемента</t>
  </si>
  <si>
    <t>Программа по достижению целевых показателей социально-экономического развития Октябрьского муниципального района   Челябинской области на 2019 год и плановый период до 2025 года</t>
  </si>
  <si>
    <t xml:space="preserve">предоставление гражданам мер социальной поддержки, повышение уровня и качества жизни населения </t>
  </si>
  <si>
    <r>
      <t xml:space="preserve">освобождение от уплаты налога  на имущество физических лиц  семей, имеющих детей-инвалидов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</si>
  <si>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t>предоставление мер социальной поддержки  гражданам, имеющим детей-инвалидов</t>
  </si>
  <si>
    <t>Полное  наименование налогового расхода Мяконьского   сельского поселения</t>
  </si>
  <si>
    <r>
      <t xml:space="preserve">снижение ставки  земельного налога на 0,18 %  в отношении земельных участков расположенных на территории Мяконьского  сельского поселения:                                                                        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                                                                                                                                      - занятых жилищным фондом и объектами инженерной инфраструктуры жилищно-коммунального комплекса,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</t>
    </r>
    <r>
      <rPr>
        <i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(социальная)</t>
    </r>
  </si>
  <si>
    <t>оценка востребованности</t>
  </si>
  <si>
    <t>оценка результативности</t>
  </si>
  <si>
    <t>коэффициент востребованности (%)</t>
  </si>
  <si>
    <t>230</t>
  </si>
  <si>
    <t>277</t>
  </si>
  <si>
    <t xml:space="preserve">Оценка востребованности  налоговых расходов </t>
  </si>
  <si>
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</t>
  </si>
  <si>
    <t xml:space="preserve">юридические лица, индивидуальные предприниматели </t>
  </si>
  <si>
    <t>4</t>
  </si>
  <si>
    <t>5</t>
  </si>
  <si>
    <t>Решение Совета депутатов Мяконьского сельского поселения от  05.10.2015 г. № 10  " О введении налога на имущество физических лиц"</t>
  </si>
  <si>
    <t>Содействие развитию СМСП путем оказания консультационной и финансовой поддержки</t>
  </si>
  <si>
    <r>
  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</t>
    </r>
    <r>
      <rPr>
        <i/>
        <sz val="11"/>
        <color theme="1"/>
        <rFont val="Calibri"/>
        <family val="2"/>
        <charset val="204"/>
        <scheme val="minor"/>
      </rPr>
      <t xml:space="preserve"> (стимулирующая)</t>
    </r>
  </si>
  <si>
    <t xml:space="preserve">налог на имущество </t>
  </si>
  <si>
    <t>снижение ставки  земельного налога на 0,75 %  в отношении   земельных участков расположенных на территории Мяконькского сельского поселения, предназначенных для размещения объектов связи и центров обработки данных</t>
  </si>
  <si>
    <t>Решение  Совета депутатов Мяконьского  сельского поселения от 20.06.2022 г. № 78 "О внесении изменений в решение Совета депутатов Мяконькского сельского поселения от  04.10.2017 г. № 69  " Об установлении на территории Мяконьского сельского поселения земельного налога""</t>
  </si>
  <si>
    <t>Комплексная программа Правительства РФ поддержки предпринимателей сферы информационно-коммуникационных технологий</t>
  </si>
  <si>
    <t>ускоренное развитие отраслей информационных технологий и связи</t>
  </si>
  <si>
    <t>снижение ставки  земельного налога на 0,75 %  в отношении   земельных участков расположенных на территории Мяконькского  сельского поселения предназначенных для размещения объектов связи и центров обработки данных</t>
  </si>
  <si>
    <t>пониженная ставка земельного налога начнет применяться с 01.01.2023г. На территории Мяконькского сельского поселения   размещено оборудование ПАО "Ростелеком" на  двух земельных участка,ЗУ не оформлены.</t>
  </si>
  <si>
    <t>освобожение от уплаты земельного налога вновь создаваемые объекты аэродромов в течении первых пяти лет.</t>
  </si>
  <si>
    <t>6</t>
  </si>
  <si>
    <t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территорииМяконькского  сельского поселения</t>
  </si>
  <si>
    <t>Решение  Совета депутатов Мяконьского  сельского поселения от 05.05.2023 г. № 105 "О внесении изменений в решение Совета депутатов Мяконькского сельского поселения от  04.10.2017 г. № 69  " Об установлении на территории Мяконьского сельского поселения земельного налога""</t>
  </si>
  <si>
    <t>юридические лица</t>
  </si>
  <si>
    <t>Оценка соответствия налоговых расходов   муниципальным программам</t>
  </si>
  <si>
    <t>Протокол совеместного заседания Комиссии при Президенте РФ по вопросам развития авиации общего назначения и навигационно-информационных технологий на основе глобальной навигационной спутниковой системы ГЛОНАС и Комиссии Госсударственного Совета Российской Федерации по направлению "Транспорт" от 11.11.2022г. № 12/8</t>
  </si>
  <si>
    <t>развитие легкой авиации и авиации общего назначения (включая беспилотную авиацию) в рамках решений, принятых Правительством Российской Федерации и Министерством транспорта Российской Федерации</t>
  </si>
  <si>
    <r>
      <t xml:space="preserve">снижение ставки  земельного налога на 0,75 %  в отношении   земельных участков расположенных на территории Мяконькского  сельского поселения предназначенных для размещения объектов связи и центров обработки данных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(стимулирующая) </t>
    </r>
  </si>
  <si>
    <t>сумма налога, не поступившая в бюджет в связи с предоставлением налоговых льгот в 2022 г., тыс.руб.</t>
  </si>
  <si>
    <t>пониженная ставка земельного налога начнет применяться с 01.01.2024г. На территории Мяконькского сельского поселения   в настоящее время  земельные участки под размещение аэродромов отсутствуют.</t>
  </si>
  <si>
    <t>льгота  востребованна т.к на территории проживает  3 семьи с детьми-инвалидами, которые могут воспользоваться налоговой льготой.</t>
  </si>
  <si>
    <t>общая численность налогоплательщиков, ед..</t>
  </si>
  <si>
    <t>общая численность налогоплательщиков, котоые   воспользовались  налоговыми льготами, ед.</t>
  </si>
  <si>
    <t>Перечень налоговых расходов Мяконькского  сельского поселения  Октябрьского муниципального района на 2025 год и плановый период 2026-2027гг.</t>
  </si>
  <si>
    <t>Развитие малого и среднего предпринимательства в Октябрьском муниципальном районе Челябинской области 2024-2026 гг.</t>
  </si>
  <si>
    <t>сумма налога, не поступившая в бюджет в связи с предоставлением налоговых льгот в 2023 г., тыс.руб.</t>
  </si>
  <si>
    <t>Полное  наименование налогового расхода Мяконькского   сельского поселения</t>
  </si>
  <si>
    <r>
      <t xml:space="preserve">снижение ставки  земельного налога на 0,18 %  в отношении земельных участков расположенных на территории Мяконькского  сельского поселения:                                                                        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                                                                                                                                      - занятых жилищным фондом и объектами инженерной инфраструктуры жилищно-коммунального комплекса,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</t>
    </r>
    <r>
      <rPr>
        <i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(социальная)</t>
    </r>
  </si>
  <si>
    <t>всем налогоплательщикам, имеющим земельные участки в пределах территории Мяконькского  сельского поселения земельный налог начисляется по сниженой ставке   0,12%   от кадастровой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</si>
</sst>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0" fontId="1" fillId="0" borderId="0" xfId="0" applyFont="1"/>
    <xf numFmtId="49" fontId="0" fillId="0" borderId="3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/>
    <xf numFmtId="0" fontId="4" fillId="0" borderId="14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wrapText="1"/>
    </xf>
    <xf numFmtId="49" fontId="0" fillId="0" borderId="2" xfId="0" applyNumberFormat="1" applyBorder="1"/>
    <xf numFmtId="49" fontId="0" fillId="2" borderId="4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/>
    <xf numFmtId="0" fontId="4" fillId="0" borderId="18" xfId="0" applyFont="1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0" fontId="0" fillId="0" borderId="14" xfId="0" applyBorder="1"/>
    <xf numFmtId="0" fontId="0" fillId="0" borderId="7" xfId="0" applyBorder="1"/>
    <xf numFmtId="0" fontId="0" fillId="0" borderId="18" xfId="0" applyBorder="1"/>
    <xf numFmtId="49" fontId="0" fillId="0" borderId="11" xfId="0" applyNumberFormat="1" applyBorder="1"/>
    <xf numFmtId="49" fontId="0" fillId="0" borderId="31" xfId="0" applyNumberFormat="1" applyBorder="1"/>
    <xf numFmtId="49" fontId="0" fillId="0" borderId="32" xfId="0" applyNumberFormat="1" applyBorder="1"/>
    <xf numFmtId="4" fontId="0" fillId="0" borderId="28" xfId="0" applyNumberFormat="1" applyBorder="1"/>
    <xf numFmtId="4" fontId="0" fillId="0" borderId="2" xfId="0" applyNumberFormat="1" applyBorder="1"/>
    <xf numFmtId="4" fontId="0" fillId="0" borderId="21" xfId="0" applyNumberFormat="1" applyBorder="1"/>
    <xf numFmtId="4" fontId="0" fillId="0" borderId="1" xfId="0" applyNumberFormat="1" applyBorder="1"/>
    <xf numFmtId="164" fontId="0" fillId="0" borderId="2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wrapText="1"/>
    </xf>
    <xf numFmtId="0" fontId="0" fillId="0" borderId="4" xfId="0" applyBorder="1"/>
    <xf numFmtId="0" fontId="0" fillId="0" borderId="20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32" xfId="0" applyBorder="1"/>
    <xf numFmtId="0" fontId="4" fillId="0" borderId="34" xfId="0" applyFont="1" applyBorder="1" applyAlignment="1">
      <alignment horizontal="center"/>
    </xf>
    <xf numFmtId="0" fontId="0" fillId="0" borderId="35" xfId="0" applyBorder="1"/>
    <xf numFmtId="49" fontId="0" fillId="0" borderId="36" xfId="0" applyNumberFormat="1" applyBorder="1"/>
    <xf numFmtId="49" fontId="0" fillId="0" borderId="31" xfId="0" applyNumberFormat="1" applyBorder="1" applyAlignment="1">
      <alignment horizontal="center" wrapText="1"/>
    </xf>
    <xf numFmtId="49" fontId="0" fillId="0" borderId="17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Fill="1" applyBorder="1"/>
    <xf numFmtId="164" fontId="7" fillId="0" borderId="1" xfId="0" applyNumberFormat="1" applyFont="1" applyBorder="1" applyAlignment="1">
      <alignment wrapText="1"/>
    </xf>
    <xf numFmtId="0" fontId="0" fillId="2" borderId="0" xfId="0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33" xfId="0" applyBorder="1"/>
    <xf numFmtId="0" fontId="0" fillId="0" borderId="38" xfId="0" applyBorder="1"/>
    <xf numFmtId="0" fontId="0" fillId="0" borderId="38" xfId="0" applyFill="1" applyBorder="1"/>
    <xf numFmtId="0" fontId="0" fillId="0" borderId="39" xfId="0" applyBorder="1"/>
    <xf numFmtId="0" fontId="0" fillId="0" borderId="2" xfId="0" applyFill="1" applyBorder="1"/>
    <xf numFmtId="49" fontId="0" fillId="0" borderId="1" xfId="0" applyNumberFormat="1" applyBorder="1"/>
    <xf numFmtId="49" fontId="0" fillId="0" borderId="21" xfId="0" applyNumberFormat="1" applyBorder="1"/>
    <xf numFmtId="49" fontId="0" fillId="0" borderId="28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49" fontId="2" fillId="0" borderId="10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49" fontId="0" fillId="0" borderId="16" xfId="0" applyNumberFormat="1" applyBorder="1" applyAlignment="1">
      <alignment horizontal="center" wrapText="1"/>
    </xf>
    <xf numFmtId="49" fontId="0" fillId="0" borderId="17" xfId="0" applyNumberForma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topLeftCell="A12" zoomScale="90" zoomScaleNormal="90" workbookViewId="0">
      <selection activeCell="A13" sqref="A13:XFD14"/>
    </sheetView>
  </sheetViews>
  <sheetFormatPr defaultRowHeight="15" x14ac:dyDescent="0.25"/>
  <cols>
    <col min="1" max="1" width="1.140625" customWidth="1"/>
    <col min="3" max="3" width="15.42578125" customWidth="1"/>
    <col min="4" max="4" width="37.5703125" customWidth="1"/>
    <col min="5" max="5" width="28.85546875" customWidth="1"/>
    <col min="6" max="6" width="20.85546875" style="22" customWidth="1"/>
    <col min="7" max="7" width="20" style="22" customWidth="1"/>
    <col min="8" max="8" width="33.5703125" customWidth="1"/>
    <col min="9" max="9" width="24.85546875" customWidth="1"/>
    <col min="10" max="10" width="18.140625" customWidth="1"/>
    <col min="11" max="11" width="15.28515625" customWidth="1"/>
    <col min="12" max="12" width="21" customWidth="1"/>
    <col min="13" max="13" width="14" customWidth="1"/>
    <col min="14" max="14" width="19.42578125" customWidth="1"/>
    <col min="15" max="15" width="12" customWidth="1"/>
    <col min="16" max="16" width="15.5703125" customWidth="1"/>
  </cols>
  <sheetData>
    <row r="1" spans="2:17" x14ac:dyDescent="0.25">
      <c r="I1" s="85" t="s">
        <v>9</v>
      </c>
      <c r="J1" s="85"/>
    </row>
    <row r="2" spans="2:17" ht="61.5" customHeight="1" x14ac:dyDescent="0.25">
      <c r="H2" s="16"/>
      <c r="I2" s="86" t="s">
        <v>14</v>
      </c>
      <c r="J2" s="86"/>
    </row>
    <row r="3" spans="2:17" ht="18.75" x14ac:dyDescent="0.3">
      <c r="B3" s="87" t="s">
        <v>67</v>
      </c>
      <c r="C3" s="87"/>
      <c r="D3" s="87"/>
      <c r="E3" s="87"/>
      <c r="F3" s="87"/>
      <c r="G3" s="87"/>
      <c r="H3" s="87"/>
      <c r="I3" s="87"/>
      <c r="J3" s="87"/>
      <c r="L3" s="11"/>
      <c r="M3" s="11"/>
      <c r="N3" s="12"/>
      <c r="O3" s="12"/>
      <c r="P3" s="12"/>
      <c r="Q3" s="12"/>
    </row>
    <row r="4" spans="2:17" ht="15.75" thickBot="1" x14ac:dyDescent="0.3">
      <c r="L4" s="12"/>
      <c r="M4" s="12"/>
      <c r="N4" s="12"/>
      <c r="O4" s="12"/>
      <c r="P4" s="12"/>
      <c r="Q4" s="12"/>
    </row>
    <row r="5" spans="2:17" s="1" customFormat="1" ht="105" customHeight="1" thickBot="1" x14ac:dyDescent="0.3">
      <c r="B5" s="5" t="s">
        <v>0</v>
      </c>
      <c r="C5" s="4" t="s">
        <v>23</v>
      </c>
      <c r="D5" s="4" t="s">
        <v>15</v>
      </c>
      <c r="E5" s="4" t="s">
        <v>11</v>
      </c>
      <c r="F5" s="4" t="s">
        <v>12</v>
      </c>
      <c r="G5" s="4" t="s">
        <v>16</v>
      </c>
      <c r="H5" s="10" t="s">
        <v>2</v>
      </c>
      <c r="I5" s="10" t="s">
        <v>1</v>
      </c>
      <c r="J5" s="6" t="s">
        <v>17</v>
      </c>
      <c r="K5" s="13"/>
      <c r="L5" s="13"/>
      <c r="M5" s="13"/>
      <c r="N5" s="13"/>
      <c r="O5" s="13"/>
      <c r="P5" s="13"/>
      <c r="Q5" s="14"/>
    </row>
    <row r="6" spans="2:17" ht="15.75" thickBot="1" x14ac:dyDescent="0.3">
      <c r="B6" s="7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9">
        <v>9</v>
      </c>
      <c r="L6" s="15"/>
      <c r="M6" s="15"/>
      <c r="N6" s="15"/>
      <c r="O6" s="15"/>
      <c r="P6" s="15"/>
      <c r="Q6" s="12"/>
    </row>
    <row r="7" spans="2:17" ht="400.5" customHeight="1" x14ac:dyDescent="0.25">
      <c r="B7" s="18" t="s">
        <v>6</v>
      </c>
      <c r="C7" s="21" t="s">
        <v>3</v>
      </c>
      <c r="D7" s="26" t="s">
        <v>18</v>
      </c>
      <c r="E7" s="20" t="s">
        <v>19</v>
      </c>
      <c r="F7" s="26" t="s">
        <v>13</v>
      </c>
      <c r="G7" s="68" t="s">
        <v>5</v>
      </c>
      <c r="H7" s="26" t="s">
        <v>27</v>
      </c>
      <c r="I7" s="68"/>
      <c r="J7" s="20" t="s">
        <v>20</v>
      </c>
      <c r="K7" s="15"/>
      <c r="L7" s="15"/>
      <c r="M7" s="15"/>
      <c r="N7" s="15"/>
      <c r="O7" s="15"/>
      <c r="P7" s="15"/>
      <c r="Q7" s="12"/>
    </row>
    <row r="8" spans="2:17" ht="177.75" customHeight="1" x14ac:dyDescent="0.25">
      <c r="B8" s="31" t="s">
        <v>7</v>
      </c>
      <c r="C8" s="31" t="s">
        <v>3</v>
      </c>
      <c r="D8" s="26" t="s">
        <v>47</v>
      </c>
      <c r="E8" s="57" t="s">
        <v>48</v>
      </c>
      <c r="F8" s="26" t="s">
        <v>40</v>
      </c>
      <c r="G8" s="68" t="s">
        <v>24</v>
      </c>
      <c r="H8" s="26" t="s">
        <v>49</v>
      </c>
      <c r="I8" s="68"/>
      <c r="J8" s="20" t="s">
        <v>20</v>
      </c>
      <c r="K8" s="15"/>
      <c r="L8" s="15"/>
      <c r="M8" s="15"/>
      <c r="N8" s="15"/>
      <c r="O8" s="15"/>
      <c r="P8" s="15"/>
      <c r="Q8" s="12"/>
    </row>
    <row r="9" spans="2:17" ht="177.75" customHeight="1" x14ac:dyDescent="0.25">
      <c r="B9" s="31" t="s">
        <v>10</v>
      </c>
      <c r="C9" s="31" t="s">
        <v>3</v>
      </c>
      <c r="D9" s="26" t="s">
        <v>55</v>
      </c>
      <c r="E9" s="57" t="s">
        <v>56</v>
      </c>
      <c r="F9" s="26" t="s">
        <v>57</v>
      </c>
      <c r="G9" s="68" t="s">
        <v>24</v>
      </c>
      <c r="H9" s="26" t="s">
        <v>59</v>
      </c>
      <c r="I9" s="68"/>
      <c r="J9" s="20" t="s">
        <v>20</v>
      </c>
      <c r="K9" s="15"/>
      <c r="L9" s="15"/>
      <c r="M9" s="15"/>
      <c r="N9" s="15"/>
      <c r="O9" s="15"/>
      <c r="P9" s="15"/>
      <c r="Q9" s="12"/>
    </row>
    <row r="10" spans="2:17" ht="177.75" customHeight="1" x14ac:dyDescent="0.25">
      <c r="B10" s="31" t="s">
        <v>41</v>
      </c>
      <c r="C10" s="31" t="s">
        <v>3</v>
      </c>
      <c r="D10" s="31" t="s">
        <v>53</v>
      </c>
      <c r="E10" s="57" t="s">
        <v>56</v>
      </c>
      <c r="F10" s="26" t="s">
        <v>57</v>
      </c>
      <c r="G10" s="68" t="s">
        <v>24</v>
      </c>
      <c r="H10" s="26" t="s">
        <v>59</v>
      </c>
      <c r="I10" s="68"/>
      <c r="J10" s="20" t="s">
        <v>20</v>
      </c>
      <c r="L10" s="15"/>
      <c r="M10" s="15"/>
      <c r="N10" s="15"/>
      <c r="O10" s="15"/>
      <c r="P10" s="15"/>
      <c r="Q10" s="12"/>
    </row>
    <row r="11" spans="2:17" ht="97.5" customHeight="1" x14ac:dyDescent="0.25">
      <c r="B11" s="37" t="s">
        <v>42</v>
      </c>
      <c r="C11" s="39" t="s">
        <v>46</v>
      </c>
      <c r="D11" s="69" t="s">
        <v>39</v>
      </c>
      <c r="E11" s="37" t="s">
        <v>43</v>
      </c>
      <c r="F11" s="69" t="s">
        <v>40</v>
      </c>
      <c r="G11" s="70" t="s">
        <v>24</v>
      </c>
      <c r="H11" s="27" t="s">
        <v>68</v>
      </c>
      <c r="I11" s="68"/>
      <c r="J11" s="20" t="s">
        <v>20</v>
      </c>
      <c r="K11" s="75"/>
      <c r="L11" s="75"/>
      <c r="M11" s="75"/>
      <c r="N11" s="15"/>
      <c r="O11" s="15"/>
      <c r="P11" s="15"/>
      <c r="Q11" s="12"/>
    </row>
    <row r="12" spans="2:17" ht="129.75" customHeight="1" x14ac:dyDescent="0.25">
      <c r="B12" s="31" t="s">
        <v>54</v>
      </c>
      <c r="C12" s="31" t="s">
        <v>8</v>
      </c>
      <c r="D12" s="31" t="s">
        <v>21</v>
      </c>
      <c r="E12" s="31" t="s">
        <v>22</v>
      </c>
      <c r="F12" s="20" t="s">
        <v>4</v>
      </c>
      <c r="G12" s="20" t="s">
        <v>5</v>
      </c>
      <c r="H12" s="27" t="s">
        <v>27</v>
      </c>
      <c r="I12" s="68"/>
      <c r="J12" s="20" t="s">
        <v>20</v>
      </c>
      <c r="L12" s="15"/>
      <c r="M12" s="15"/>
      <c r="N12" s="15"/>
      <c r="O12" s="15"/>
      <c r="P12" s="15"/>
      <c r="Q12" s="12"/>
    </row>
    <row r="13" spans="2:17" s="1" customFormat="1" x14ac:dyDescent="0.25">
      <c r="F13" s="23"/>
      <c r="G13" s="23"/>
      <c r="L13" s="14"/>
      <c r="M13" s="14"/>
      <c r="N13" s="14"/>
      <c r="O13" s="14"/>
      <c r="P13" s="14"/>
      <c r="Q13" s="14"/>
    </row>
    <row r="14" spans="2:17" s="1" customFormat="1" x14ac:dyDescent="0.25">
      <c r="F14" s="23"/>
      <c r="G14" s="23"/>
      <c r="L14" s="14"/>
      <c r="M14" s="14"/>
      <c r="N14" s="14"/>
      <c r="O14" s="14"/>
      <c r="P14" s="14"/>
      <c r="Q14" s="14"/>
    </row>
    <row r="15" spans="2:17" s="1" customFormat="1" x14ac:dyDescent="0.25">
      <c r="F15" s="23"/>
      <c r="G15" s="23"/>
      <c r="L15" s="14"/>
      <c r="M15" s="14"/>
      <c r="N15" s="14"/>
      <c r="O15" s="14"/>
      <c r="P15" s="14"/>
      <c r="Q15" s="14"/>
    </row>
    <row r="16" spans="2:17" s="1" customFormat="1" x14ac:dyDescent="0.25">
      <c r="F16" s="23"/>
      <c r="G16" s="23"/>
      <c r="L16" s="14"/>
      <c r="M16" s="14"/>
      <c r="N16" s="14"/>
      <c r="O16" s="14"/>
      <c r="P16" s="14"/>
      <c r="Q16" s="14"/>
    </row>
    <row r="17" spans="6:17" s="1" customFormat="1" x14ac:dyDescent="0.25">
      <c r="F17" s="23"/>
      <c r="G17" s="23"/>
      <c r="L17" s="14"/>
      <c r="M17" s="14"/>
      <c r="N17" s="14"/>
      <c r="O17" s="14"/>
      <c r="P17" s="14"/>
      <c r="Q17" s="14"/>
    </row>
    <row r="18" spans="6:17" s="1" customFormat="1" x14ac:dyDescent="0.25">
      <c r="F18" s="23"/>
      <c r="G18" s="23"/>
      <c r="L18" s="14"/>
      <c r="M18" s="14"/>
      <c r="N18" s="14"/>
      <c r="O18" s="14"/>
      <c r="P18" s="14"/>
      <c r="Q18" s="14"/>
    </row>
    <row r="19" spans="6:17" s="1" customFormat="1" x14ac:dyDescent="0.25">
      <c r="F19" s="23"/>
      <c r="G19" s="23"/>
      <c r="L19" s="14"/>
      <c r="M19" s="14"/>
      <c r="N19" s="14"/>
      <c r="O19" s="14"/>
      <c r="P19" s="14"/>
      <c r="Q19" s="14"/>
    </row>
    <row r="20" spans="6:17" s="1" customFormat="1" x14ac:dyDescent="0.25">
      <c r="F20" s="23"/>
      <c r="G20" s="23"/>
      <c r="L20" s="14"/>
      <c r="M20" s="14"/>
      <c r="N20" s="14"/>
      <c r="O20" s="14"/>
      <c r="P20" s="14"/>
      <c r="Q20" s="14"/>
    </row>
    <row r="21" spans="6:17" s="1" customFormat="1" x14ac:dyDescent="0.25">
      <c r="F21" s="23"/>
      <c r="G21" s="23"/>
      <c r="L21" s="14"/>
      <c r="M21" s="14"/>
      <c r="N21" s="14"/>
      <c r="O21" s="14"/>
      <c r="P21" s="14"/>
      <c r="Q21" s="14"/>
    </row>
    <row r="22" spans="6:17" s="1" customFormat="1" x14ac:dyDescent="0.25">
      <c r="F22" s="23"/>
      <c r="G22" s="23"/>
      <c r="L22" s="14"/>
      <c r="M22" s="14"/>
      <c r="N22" s="14"/>
      <c r="O22" s="14"/>
      <c r="P22" s="14"/>
      <c r="Q22" s="14"/>
    </row>
    <row r="23" spans="6:17" s="1" customFormat="1" x14ac:dyDescent="0.25">
      <c r="F23" s="23"/>
      <c r="G23" s="23"/>
    </row>
    <row r="24" spans="6:17" s="1" customFormat="1" x14ac:dyDescent="0.25">
      <c r="F24" s="23"/>
      <c r="G24" s="23"/>
    </row>
    <row r="25" spans="6:17" s="1" customFormat="1" x14ac:dyDescent="0.25">
      <c r="F25" s="23"/>
      <c r="G25" s="23"/>
    </row>
    <row r="26" spans="6:17" s="1" customFormat="1" x14ac:dyDescent="0.25">
      <c r="F26" s="23"/>
      <c r="G26" s="23"/>
    </row>
  </sheetData>
  <mergeCells count="3">
    <mergeCell ref="I1:J1"/>
    <mergeCell ref="I2:J2"/>
    <mergeCell ref="B3:J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landscape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topLeftCell="A13" workbookViewId="0">
      <selection activeCell="B35" sqref="B35"/>
    </sheetView>
  </sheetViews>
  <sheetFormatPr defaultRowHeight="15" x14ac:dyDescent="0.25"/>
  <cols>
    <col min="1" max="1" width="5.85546875" customWidth="1"/>
    <col min="2" max="2" width="55" customWidth="1"/>
    <col min="3" max="3" width="48.5703125" customWidth="1"/>
    <col min="4" max="4" width="36.5703125" customWidth="1"/>
  </cols>
  <sheetData>
    <row r="3" spans="1:7" ht="18.75" x14ac:dyDescent="0.3">
      <c r="A3" s="3"/>
      <c r="B3" s="87" t="s">
        <v>58</v>
      </c>
      <c r="C3" s="87"/>
      <c r="D3" s="87"/>
      <c r="E3" s="87"/>
    </row>
    <row r="4" spans="1:7" x14ac:dyDescent="0.25">
      <c r="A4" s="12"/>
      <c r="B4" s="12"/>
    </row>
    <row r="5" spans="1:7" ht="15.75" thickBot="1" x14ac:dyDescent="0.3">
      <c r="A5" s="13"/>
      <c r="B5" s="13"/>
      <c r="C5" s="1"/>
      <c r="E5" s="12"/>
    </row>
    <row r="6" spans="1:7" ht="69.75" customHeight="1" thickBot="1" x14ac:dyDescent="0.3">
      <c r="A6" s="5" t="s">
        <v>0</v>
      </c>
      <c r="B6" s="4" t="s">
        <v>31</v>
      </c>
      <c r="C6" s="10" t="s">
        <v>25</v>
      </c>
      <c r="D6" s="24" t="s">
        <v>26</v>
      </c>
      <c r="E6" s="13"/>
    </row>
    <row r="7" spans="1:7" ht="15.75" thickBot="1" x14ac:dyDescent="0.3">
      <c r="A7" s="7">
        <v>1</v>
      </c>
      <c r="B7" s="8">
        <v>3</v>
      </c>
      <c r="C7" s="8">
        <v>7</v>
      </c>
      <c r="D7" s="9">
        <v>8</v>
      </c>
      <c r="E7" s="15"/>
    </row>
    <row r="8" spans="1:7" ht="246.75" customHeight="1" x14ac:dyDescent="0.25">
      <c r="A8" s="25" t="s">
        <v>6</v>
      </c>
      <c r="B8" s="17" t="s">
        <v>32</v>
      </c>
      <c r="C8" s="26" t="s">
        <v>27</v>
      </c>
      <c r="D8" s="27" t="s">
        <v>28</v>
      </c>
      <c r="E8" s="13"/>
    </row>
    <row r="9" spans="1:7" ht="86.25" customHeight="1" x14ac:dyDescent="0.25">
      <c r="A9" s="41" t="s">
        <v>7</v>
      </c>
      <c r="B9" s="17" t="s">
        <v>51</v>
      </c>
      <c r="C9" s="26" t="s">
        <v>49</v>
      </c>
      <c r="D9" s="26" t="s">
        <v>50</v>
      </c>
      <c r="E9" s="13"/>
    </row>
    <row r="10" spans="1:7" ht="140.25" customHeight="1" x14ac:dyDescent="0.25">
      <c r="A10" s="40" t="s">
        <v>10</v>
      </c>
      <c r="B10" s="71" t="s">
        <v>55</v>
      </c>
      <c r="C10" s="26" t="s">
        <v>59</v>
      </c>
      <c r="D10" s="19" t="s">
        <v>60</v>
      </c>
      <c r="E10" s="13"/>
    </row>
    <row r="11" spans="1:7" ht="131.25" customHeight="1" x14ac:dyDescent="0.25">
      <c r="A11" s="40" t="s">
        <v>41</v>
      </c>
      <c r="B11" s="72" t="s">
        <v>53</v>
      </c>
      <c r="C11" s="26" t="s">
        <v>59</v>
      </c>
      <c r="D11" s="19" t="s">
        <v>60</v>
      </c>
      <c r="E11" s="13"/>
    </row>
    <row r="12" spans="1:7" ht="80.25" customHeight="1" x14ac:dyDescent="0.25">
      <c r="A12" s="40" t="s">
        <v>42</v>
      </c>
      <c r="B12" s="38" t="s">
        <v>45</v>
      </c>
      <c r="C12" s="27" t="s">
        <v>68</v>
      </c>
      <c r="D12" s="27" t="s">
        <v>44</v>
      </c>
      <c r="E12" s="13"/>
    </row>
    <row r="13" spans="1:7" ht="92.25" customHeight="1" x14ac:dyDescent="0.25">
      <c r="A13" s="41" t="s">
        <v>54</v>
      </c>
      <c r="B13" s="2" t="s">
        <v>29</v>
      </c>
      <c r="C13" s="27" t="s">
        <v>27</v>
      </c>
      <c r="D13" s="26" t="s">
        <v>30</v>
      </c>
      <c r="E13" s="13"/>
    </row>
    <row r="14" spans="1:7" x14ac:dyDescent="0.25">
      <c r="A14" s="14"/>
      <c r="B14" s="14"/>
      <c r="C14" s="14"/>
      <c r="D14" s="14"/>
      <c r="E14" s="14"/>
      <c r="F14" s="14"/>
      <c r="G14" s="1"/>
    </row>
    <row r="15" spans="1:7" x14ac:dyDescent="0.25">
      <c r="A15" s="14"/>
      <c r="B15" s="14"/>
      <c r="C15" s="14"/>
      <c r="D15" s="14"/>
      <c r="E15" s="14"/>
      <c r="F15" s="14"/>
      <c r="G15" s="1"/>
    </row>
    <row r="16" spans="1:7" x14ac:dyDescent="0.25">
      <c r="A16" s="14"/>
      <c r="B16" s="14"/>
      <c r="C16" s="14"/>
      <c r="D16" s="14"/>
      <c r="E16" s="14"/>
      <c r="F16" s="14"/>
      <c r="G16" s="1"/>
    </row>
    <row r="17" spans="1:7" x14ac:dyDescent="0.25">
      <c r="A17" s="14"/>
      <c r="B17" s="14"/>
      <c r="C17" s="14"/>
      <c r="D17" s="14"/>
      <c r="E17" s="14"/>
      <c r="F17" s="14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H14"/>
  <sheetViews>
    <sheetView tabSelected="1" workbookViewId="0">
      <pane xSplit="2" ySplit="7" topLeftCell="W8" activePane="bottomRight" state="frozen"/>
      <selection pane="topRight" activeCell="C1" sqref="C1"/>
      <selection pane="bottomLeft" activeCell="A8" sqref="A8"/>
      <selection pane="bottomRight" activeCell="W6" sqref="W6:AE6"/>
    </sheetView>
  </sheetViews>
  <sheetFormatPr defaultRowHeight="15" x14ac:dyDescent="0.25"/>
  <cols>
    <col min="1" max="1" width="6.7109375" customWidth="1"/>
    <col min="2" max="2" width="55.85546875" customWidth="1"/>
    <col min="3" max="3" width="41.42578125" customWidth="1"/>
    <col min="4" max="4" width="32.5703125" customWidth="1"/>
    <col min="5" max="5" width="5.85546875" hidden="1" customWidth="1"/>
    <col min="6" max="6" width="6" hidden="1" customWidth="1"/>
    <col min="7" max="7" width="5.140625" hidden="1" customWidth="1"/>
    <col min="8" max="8" width="5.5703125" customWidth="1"/>
    <col min="9" max="11" width="5.7109375" customWidth="1"/>
    <col min="12" max="13" width="6" customWidth="1"/>
    <col min="14" max="14" width="5.7109375" customWidth="1"/>
    <col min="15" max="15" width="5.28515625" customWidth="1"/>
    <col min="16" max="16" width="5.85546875" customWidth="1"/>
    <col min="17" max="17" width="5.28515625" customWidth="1"/>
    <col min="18" max="22" width="6.140625" customWidth="1"/>
    <col min="23" max="23" width="5.7109375" customWidth="1"/>
    <col min="24" max="24" width="5.28515625" customWidth="1"/>
    <col min="25" max="26" width="6.140625" customWidth="1"/>
    <col min="27" max="31" width="6.5703125" customWidth="1"/>
    <col min="32" max="32" width="14.7109375" customWidth="1"/>
    <col min="33" max="33" width="14.5703125" customWidth="1"/>
    <col min="34" max="34" width="32.5703125" customWidth="1"/>
  </cols>
  <sheetData>
    <row r="2" spans="1:34" ht="18.75" x14ac:dyDescent="0.3">
      <c r="B2" s="28" t="s">
        <v>38</v>
      </c>
    </row>
    <row r="4" spans="1:34" ht="19.5" thickBot="1" x14ac:dyDescent="0.35">
      <c r="A4" s="3"/>
      <c r="B4" s="28"/>
      <c r="C4" s="28"/>
      <c r="D4" s="28"/>
      <c r="E4" s="28"/>
    </row>
    <row r="5" spans="1:34" ht="15.75" thickBot="1" x14ac:dyDescent="0.3">
      <c r="A5" s="97" t="s">
        <v>0</v>
      </c>
      <c r="B5" s="94" t="s">
        <v>70</v>
      </c>
      <c r="C5" s="91" t="s">
        <v>25</v>
      </c>
      <c r="D5" s="91" t="s">
        <v>26</v>
      </c>
      <c r="E5" s="110" t="s">
        <v>33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F5" s="100" t="s">
        <v>62</v>
      </c>
      <c r="AG5" s="100" t="s">
        <v>69</v>
      </c>
      <c r="AH5" s="88" t="s">
        <v>34</v>
      </c>
    </row>
    <row r="6" spans="1:34" ht="51" customHeight="1" x14ac:dyDescent="0.25">
      <c r="A6" s="98"/>
      <c r="B6" s="95"/>
      <c r="C6" s="105"/>
      <c r="D6" s="92"/>
      <c r="E6" s="107" t="s">
        <v>65</v>
      </c>
      <c r="F6" s="108"/>
      <c r="G6" s="108"/>
      <c r="H6" s="108"/>
      <c r="I6" s="108"/>
      <c r="J6" s="108"/>
      <c r="K6" s="108"/>
      <c r="L6" s="108"/>
      <c r="M6" s="109"/>
      <c r="N6" s="107" t="s">
        <v>66</v>
      </c>
      <c r="O6" s="108"/>
      <c r="P6" s="108"/>
      <c r="Q6" s="108"/>
      <c r="R6" s="108"/>
      <c r="S6" s="108"/>
      <c r="T6" s="108"/>
      <c r="U6" s="108"/>
      <c r="V6" s="109"/>
      <c r="W6" s="107" t="s">
        <v>35</v>
      </c>
      <c r="X6" s="108"/>
      <c r="Y6" s="108"/>
      <c r="Z6" s="108"/>
      <c r="AA6" s="108"/>
      <c r="AB6" s="108"/>
      <c r="AC6" s="108"/>
      <c r="AD6" s="108"/>
      <c r="AE6" s="109"/>
      <c r="AF6" s="101"/>
      <c r="AG6" s="103"/>
      <c r="AH6" s="89"/>
    </row>
    <row r="7" spans="1:34" ht="38.25" customHeight="1" thickBot="1" x14ac:dyDescent="0.3">
      <c r="A7" s="99"/>
      <c r="B7" s="96"/>
      <c r="C7" s="106"/>
      <c r="D7" s="93"/>
      <c r="E7" s="45">
        <v>2015</v>
      </c>
      <c r="F7" s="29">
        <v>2016</v>
      </c>
      <c r="G7" s="29">
        <v>2017</v>
      </c>
      <c r="H7" s="29">
        <v>2018</v>
      </c>
      <c r="I7" s="29">
        <v>2019</v>
      </c>
      <c r="J7" s="29">
        <v>2020</v>
      </c>
      <c r="K7" s="29">
        <v>2021</v>
      </c>
      <c r="L7" s="29">
        <v>2022</v>
      </c>
      <c r="M7" s="76">
        <v>2023</v>
      </c>
      <c r="N7" s="45">
        <v>2015</v>
      </c>
      <c r="O7" s="29">
        <v>2016</v>
      </c>
      <c r="P7" s="29">
        <v>2017</v>
      </c>
      <c r="Q7" s="29">
        <v>2018</v>
      </c>
      <c r="R7" s="29">
        <v>2019</v>
      </c>
      <c r="S7" s="29">
        <v>2020</v>
      </c>
      <c r="T7" s="29">
        <v>2021</v>
      </c>
      <c r="U7" s="29">
        <v>2022</v>
      </c>
      <c r="V7" s="76">
        <v>2023</v>
      </c>
      <c r="W7" s="45">
        <v>2015</v>
      </c>
      <c r="X7" s="29">
        <v>2016</v>
      </c>
      <c r="Y7" s="29">
        <v>2017</v>
      </c>
      <c r="Z7" s="29">
        <v>2018</v>
      </c>
      <c r="AA7" s="29">
        <v>2019</v>
      </c>
      <c r="AB7" s="29">
        <v>2020</v>
      </c>
      <c r="AC7" s="29">
        <v>2021</v>
      </c>
      <c r="AD7" s="29">
        <v>2022</v>
      </c>
      <c r="AE7" s="63">
        <v>2023</v>
      </c>
      <c r="AF7" s="102"/>
      <c r="AG7" s="104"/>
      <c r="AH7" s="90"/>
    </row>
    <row r="8" spans="1:34" ht="15.75" thickBot="1" x14ac:dyDescent="0.3">
      <c r="A8" s="7">
        <v>1</v>
      </c>
      <c r="B8" s="8">
        <v>3</v>
      </c>
      <c r="C8" s="8">
        <v>7</v>
      </c>
      <c r="D8" s="42">
        <v>8</v>
      </c>
      <c r="E8" s="7"/>
      <c r="F8" s="33"/>
      <c r="G8" s="33"/>
      <c r="H8" s="33"/>
      <c r="I8" s="33"/>
      <c r="J8" s="33"/>
      <c r="K8" s="33"/>
      <c r="L8" s="33"/>
      <c r="M8" s="77"/>
      <c r="N8" s="48"/>
      <c r="O8" s="33"/>
      <c r="P8" s="33"/>
      <c r="Q8" s="33"/>
      <c r="R8" s="33"/>
      <c r="S8" s="33"/>
      <c r="T8" s="33"/>
      <c r="U8" s="33"/>
      <c r="V8" s="77"/>
      <c r="W8" s="48"/>
      <c r="X8" s="33"/>
      <c r="Y8" s="33"/>
      <c r="Z8" s="33"/>
      <c r="AA8" s="33"/>
      <c r="AB8" s="33"/>
      <c r="AC8" s="33"/>
      <c r="AD8" s="33"/>
      <c r="AE8" s="64"/>
      <c r="AF8" s="44"/>
      <c r="AG8" s="33"/>
      <c r="AH8" s="34"/>
    </row>
    <row r="9" spans="1:34" ht="246.75" customHeight="1" x14ac:dyDescent="0.25">
      <c r="A9" s="20" t="s">
        <v>6</v>
      </c>
      <c r="B9" s="17" t="s">
        <v>71</v>
      </c>
      <c r="C9" s="26" t="s">
        <v>27</v>
      </c>
      <c r="D9" s="43" t="s">
        <v>28</v>
      </c>
      <c r="E9" s="46" t="s">
        <v>37</v>
      </c>
      <c r="F9" s="32">
        <v>273</v>
      </c>
      <c r="G9" s="32">
        <v>289</v>
      </c>
      <c r="H9" s="32">
        <v>285</v>
      </c>
      <c r="I9" s="32">
        <v>295</v>
      </c>
      <c r="J9" s="32">
        <v>281</v>
      </c>
      <c r="K9" s="32">
        <v>288</v>
      </c>
      <c r="L9" s="32">
        <f>5+292</f>
        <v>297</v>
      </c>
      <c r="M9" s="78">
        <f>5+294</f>
        <v>299</v>
      </c>
      <c r="N9" s="46" t="s">
        <v>37</v>
      </c>
      <c r="O9" s="32">
        <v>273</v>
      </c>
      <c r="P9" s="32">
        <v>289</v>
      </c>
      <c r="Q9" s="32">
        <v>285</v>
      </c>
      <c r="R9" s="32">
        <v>295</v>
      </c>
      <c r="S9" s="32">
        <v>281</v>
      </c>
      <c r="T9" s="32">
        <v>288</v>
      </c>
      <c r="U9" s="32">
        <f>138+1+223</f>
        <v>362</v>
      </c>
      <c r="V9" s="78">
        <v>368</v>
      </c>
      <c r="W9" s="50">
        <f t="shared" ref="W9:AE9" si="0">N9/E9*100</f>
        <v>100</v>
      </c>
      <c r="X9" s="36">
        <f t="shared" si="0"/>
        <v>100</v>
      </c>
      <c r="Y9" s="36">
        <f t="shared" si="0"/>
        <v>100</v>
      </c>
      <c r="Z9" s="36">
        <f t="shared" si="0"/>
        <v>100</v>
      </c>
      <c r="AA9" s="36">
        <f t="shared" si="0"/>
        <v>100</v>
      </c>
      <c r="AB9" s="36">
        <f t="shared" si="0"/>
        <v>100</v>
      </c>
      <c r="AC9" s="36">
        <f t="shared" si="0"/>
        <v>100</v>
      </c>
      <c r="AD9" s="36">
        <f t="shared" si="0"/>
        <v>121.88552188552188</v>
      </c>
      <c r="AE9" s="36">
        <f t="shared" si="0"/>
        <v>123.07692307692308</v>
      </c>
      <c r="AF9" s="53">
        <v>415.9</v>
      </c>
      <c r="AG9" s="54">
        <v>129</v>
      </c>
      <c r="AH9" s="35" t="s">
        <v>72</v>
      </c>
    </row>
    <row r="10" spans="1:34" ht="81" customHeight="1" x14ac:dyDescent="0.25">
      <c r="A10" s="20" t="s">
        <v>7</v>
      </c>
      <c r="B10" s="17" t="s">
        <v>61</v>
      </c>
      <c r="C10" s="26" t="s">
        <v>49</v>
      </c>
      <c r="D10" s="26" t="s">
        <v>50</v>
      </c>
      <c r="E10" s="58"/>
      <c r="F10" s="59"/>
      <c r="G10" s="59"/>
      <c r="H10" s="30"/>
      <c r="I10" s="30"/>
      <c r="J10" s="30"/>
      <c r="K10" s="30"/>
      <c r="L10" s="32"/>
      <c r="M10" s="78"/>
      <c r="N10" s="46"/>
      <c r="O10" s="32"/>
      <c r="P10" s="32"/>
      <c r="Q10" s="32"/>
      <c r="R10" s="32"/>
      <c r="S10" s="32"/>
      <c r="T10" s="32"/>
      <c r="U10" s="32"/>
      <c r="V10" s="78"/>
      <c r="W10" s="50"/>
      <c r="X10" s="36"/>
      <c r="Y10" s="36"/>
      <c r="Z10" s="36"/>
      <c r="AA10" s="36"/>
      <c r="AB10" s="36"/>
      <c r="AC10" s="36"/>
      <c r="AD10" s="36"/>
      <c r="AE10" s="65"/>
      <c r="AF10" s="53"/>
      <c r="AG10" s="54"/>
      <c r="AH10" s="61" t="s">
        <v>52</v>
      </c>
    </row>
    <row r="11" spans="1:34" ht="160.5" customHeight="1" x14ac:dyDescent="0.25">
      <c r="A11" s="20" t="s">
        <v>10</v>
      </c>
      <c r="B11" s="71" t="s">
        <v>55</v>
      </c>
      <c r="C11" s="26" t="s">
        <v>59</v>
      </c>
      <c r="D11" s="19" t="s">
        <v>60</v>
      </c>
      <c r="E11" s="58"/>
      <c r="F11" s="59"/>
      <c r="G11" s="59"/>
      <c r="H11" s="30"/>
      <c r="I11" s="30"/>
      <c r="J11" s="30"/>
      <c r="K11" s="30"/>
      <c r="L11" s="32"/>
      <c r="M11" s="78"/>
      <c r="N11" s="46"/>
      <c r="O11" s="32"/>
      <c r="P11" s="32"/>
      <c r="Q11" s="32"/>
      <c r="R11" s="32"/>
      <c r="S11" s="32"/>
      <c r="T11" s="32"/>
      <c r="U11" s="32"/>
      <c r="V11" s="78"/>
      <c r="W11" s="50"/>
      <c r="X11" s="36"/>
      <c r="Y11" s="36"/>
      <c r="Z11" s="36"/>
      <c r="AA11" s="36"/>
      <c r="AB11" s="36"/>
      <c r="AC11" s="36"/>
      <c r="AD11" s="36"/>
      <c r="AE11" s="65"/>
      <c r="AF11" s="53"/>
      <c r="AG11" s="54"/>
      <c r="AH11" s="61" t="s">
        <v>63</v>
      </c>
    </row>
    <row r="12" spans="1:34" ht="151.5" customHeight="1" x14ac:dyDescent="0.25">
      <c r="A12" s="20" t="s">
        <v>41</v>
      </c>
      <c r="B12" s="72" t="s">
        <v>53</v>
      </c>
      <c r="C12" s="26" t="s">
        <v>59</v>
      </c>
      <c r="D12" s="19" t="s">
        <v>60</v>
      </c>
      <c r="E12" s="58"/>
      <c r="F12" s="59"/>
      <c r="G12" s="59"/>
      <c r="H12" s="59"/>
      <c r="I12" s="59"/>
      <c r="J12" s="59"/>
      <c r="K12" s="30"/>
      <c r="L12" s="32"/>
      <c r="M12" s="78"/>
      <c r="N12" s="46"/>
      <c r="O12" s="32"/>
      <c r="P12" s="32"/>
      <c r="Q12" s="32"/>
      <c r="R12" s="32"/>
      <c r="S12" s="32"/>
      <c r="T12" s="32"/>
      <c r="U12" s="32"/>
      <c r="V12" s="78"/>
      <c r="W12" s="50"/>
      <c r="X12" s="36"/>
      <c r="Y12" s="36"/>
      <c r="Z12" s="36"/>
      <c r="AA12" s="36"/>
      <c r="AB12" s="36"/>
      <c r="AC12" s="82"/>
      <c r="AD12" s="83"/>
      <c r="AE12" s="65"/>
      <c r="AF12" s="53"/>
      <c r="AG12" s="54"/>
      <c r="AH12" s="61"/>
    </row>
    <row r="13" spans="1:34" ht="74.25" customHeight="1" x14ac:dyDescent="0.25">
      <c r="A13" s="20" t="s">
        <v>42</v>
      </c>
      <c r="B13" s="38" t="s">
        <v>45</v>
      </c>
      <c r="C13" s="27" t="s">
        <v>68</v>
      </c>
      <c r="D13" s="60" t="s">
        <v>44</v>
      </c>
      <c r="E13" s="67" t="s">
        <v>36</v>
      </c>
      <c r="F13" s="30">
        <v>232</v>
      </c>
      <c r="G13" s="30">
        <v>249</v>
      </c>
      <c r="H13" s="30">
        <v>233</v>
      </c>
      <c r="I13" s="30">
        <v>229</v>
      </c>
      <c r="J13" s="30">
        <v>213</v>
      </c>
      <c r="K13" s="73">
        <v>223</v>
      </c>
      <c r="L13" s="81">
        <v>136</v>
      </c>
      <c r="M13" s="79">
        <v>136</v>
      </c>
      <c r="N13" s="46"/>
      <c r="O13" s="32"/>
      <c r="P13" s="32"/>
      <c r="Q13" s="32"/>
      <c r="R13" s="32"/>
      <c r="S13" s="32"/>
      <c r="T13" s="32"/>
      <c r="U13" s="32"/>
      <c r="V13" s="78"/>
      <c r="W13" s="50"/>
      <c r="X13" s="36"/>
      <c r="Y13" s="36"/>
      <c r="Z13" s="36"/>
      <c r="AA13" s="36"/>
      <c r="AB13" s="36"/>
      <c r="AC13" s="36"/>
      <c r="AD13" s="84"/>
      <c r="AE13" s="65"/>
      <c r="AF13" s="53"/>
      <c r="AG13" s="54"/>
      <c r="AH13" s="35"/>
    </row>
    <row r="14" spans="1:34" ht="83.25" customHeight="1" thickBot="1" x14ac:dyDescent="0.3">
      <c r="A14" s="31" t="s">
        <v>54</v>
      </c>
      <c r="B14" s="2" t="s">
        <v>29</v>
      </c>
      <c r="C14" s="27" t="s">
        <v>27</v>
      </c>
      <c r="D14" s="60" t="s">
        <v>30</v>
      </c>
      <c r="E14" s="66" t="s">
        <v>36</v>
      </c>
      <c r="F14" s="62">
        <v>232</v>
      </c>
      <c r="G14" s="62">
        <v>249</v>
      </c>
      <c r="H14" s="62">
        <v>233</v>
      </c>
      <c r="I14" s="62">
        <v>229</v>
      </c>
      <c r="J14" s="62">
        <v>213</v>
      </c>
      <c r="K14" s="62">
        <v>223</v>
      </c>
      <c r="L14" s="62">
        <v>136</v>
      </c>
      <c r="M14" s="80">
        <v>136</v>
      </c>
      <c r="N14" s="49">
        <v>1</v>
      </c>
      <c r="O14" s="47">
        <v>1</v>
      </c>
      <c r="P14" s="47">
        <v>1</v>
      </c>
      <c r="Q14" s="47">
        <v>1</v>
      </c>
      <c r="R14" s="47">
        <v>1</v>
      </c>
      <c r="S14" s="62">
        <v>1</v>
      </c>
      <c r="T14" s="62">
        <v>1</v>
      </c>
      <c r="U14" s="62">
        <v>0</v>
      </c>
      <c r="V14" s="80">
        <v>0</v>
      </c>
      <c r="W14" s="51">
        <f t="shared" ref="W14:AC14" si="1">N14/E14*100</f>
        <v>0.43478260869565216</v>
      </c>
      <c r="X14" s="52">
        <f t="shared" si="1"/>
        <v>0.43103448275862066</v>
      </c>
      <c r="Y14" s="52">
        <f t="shared" si="1"/>
        <v>0.40160642570281119</v>
      </c>
      <c r="Z14" s="52">
        <f t="shared" si="1"/>
        <v>0.42918454935622319</v>
      </c>
      <c r="AA14" s="52">
        <f t="shared" si="1"/>
        <v>0.43668122270742354</v>
      </c>
      <c r="AB14" s="52">
        <f t="shared" si="1"/>
        <v>0.46948356807511737</v>
      </c>
      <c r="AC14" s="52">
        <f t="shared" si="1"/>
        <v>0.44843049327354262</v>
      </c>
      <c r="AD14" s="52">
        <f t="shared" ref="AD14:AE14" si="2">U14/L14*100</f>
        <v>0</v>
      </c>
      <c r="AE14" s="52">
        <f t="shared" si="2"/>
        <v>0</v>
      </c>
      <c r="AF14" s="55"/>
      <c r="AG14" s="56"/>
      <c r="AH14" s="74" t="s">
        <v>64</v>
      </c>
    </row>
  </sheetData>
  <mergeCells count="11">
    <mergeCell ref="AH5:AH7"/>
    <mergeCell ref="D5:D7"/>
    <mergeCell ref="B5:B7"/>
    <mergeCell ref="A5:A7"/>
    <mergeCell ref="AF5:AF7"/>
    <mergeCell ref="AG5:AG7"/>
    <mergeCell ref="C5:C7"/>
    <mergeCell ref="E6:M6"/>
    <mergeCell ref="N6:V6"/>
    <mergeCell ref="W6:AE6"/>
    <mergeCell ref="E5:AE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</vt:lpstr>
      <vt:lpstr>соответствие</vt:lpstr>
      <vt:lpstr>востребованность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БурковаЕС</cp:lastModifiedBy>
  <cp:lastPrinted>2020-07-21T06:53:22Z</cp:lastPrinted>
  <dcterms:created xsi:type="dcterms:W3CDTF">2020-07-16T05:51:25Z</dcterms:created>
  <dcterms:modified xsi:type="dcterms:W3CDTF">2024-09-02T06:48:18Z</dcterms:modified>
</cp:coreProperties>
</file>